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auren.fulton\Desktop\Other projects\Unsheltered homelessness\Website Reorg\Data &amp; Analytics\System Templates\"/>
    </mc:Choice>
  </mc:AlternateContent>
  <bookViews>
    <workbookView xWindow="0" yWindow="0" windowWidth="14385" windowHeight="4410"/>
  </bookViews>
  <sheets>
    <sheet name="Outreach Activity" sheetId="2" r:id="rId1"/>
  </sheets>
  <definedNames>
    <definedName name="_xlnm._FilterDatabase" localSheetId="0" hidden="1">'Outreach Activity'!$B$9:$H$9</definedName>
    <definedName name="_xlnm.Print_Area" localSheetId="0">'Outreach Activity'!$B$1:$F$22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6" i="2" l="1"/>
  <c r="E66" i="2"/>
  <c r="D66" i="2"/>
  <c r="C66" i="2"/>
  <c r="F65" i="2"/>
  <c r="E65" i="2"/>
  <c r="D65" i="2"/>
  <c r="C65" i="2"/>
  <c r="F64" i="2"/>
  <c r="E64" i="2"/>
  <c r="D64" i="2"/>
  <c r="C64" i="2"/>
  <c r="F63" i="2"/>
  <c r="E63" i="2"/>
  <c r="D63" i="2"/>
  <c r="C63" i="2"/>
  <c r="F62" i="2"/>
  <c r="E62" i="2"/>
  <c r="D62" i="2"/>
  <c r="C62" i="2"/>
  <c r="F61" i="2"/>
  <c r="E61" i="2"/>
  <c r="D61" i="2"/>
  <c r="C61" i="2"/>
  <c r="F60" i="2"/>
  <c r="E60" i="2"/>
  <c r="D60" i="2"/>
  <c r="C60" i="2"/>
  <c r="F59" i="2"/>
  <c r="E59" i="2"/>
  <c r="D59" i="2"/>
  <c r="C59" i="2"/>
  <c r="F58" i="2"/>
  <c r="E58" i="2"/>
  <c r="D58" i="2"/>
  <c r="C58" i="2"/>
  <c r="F57" i="2"/>
  <c r="E57" i="2"/>
  <c r="D57" i="2"/>
  <c r="C57" i="2"/>
  <c r="F56" i="2"/>
  <c r="E56" i="2"/>
  <c r="D56" i="2"/>
  <c r="C56" i="2"/>
  <c r="F55" i="2"/>
  <c r="E55" i="2"/>
  <c r="D55" i="2"/>
  <c r="C55" i="2"/>
  <c r="F36" i="2"/>
  <c r="E36" i="2"/>
  <c r="D36" i="2"/>
  <c r="C36" i="2"/>
  <c r="F35" i="2"/>
  <c r="E35" i="2"/>
  <c r="D35" i="2"/>
  <c r="C35" i="2"/>
  <c r="F34" i="2"/>
  <c r="E34" i="2"/>
  <c r="D34" i="2"/>
  <c r="C34" i="2"/>
  <c r="F33" i="2"/>
  <c r="E33" i="2"/>
  <c r="D33" i="2"/>
  <c r="C33" i="2"/>
  <c r="F32" i="2"/>
  <c r="E32" i="2"/>
  <c r="D32" i="2"/>
  <c r="C32" i="2"/>
  <c r="F31" i="2"/>
  <c r="E31" i="2"/>
  <c r="D31" i="2"/>
  <c r="C31" i="2"/>
  <c r="F30" i="2"/>
  <c r="E30" i="2"/>
  <c r="D30" i="2"/>
  <c r="C30" i="2"/>
  <c r="F29" i="2"/>
  <c r="E29" i="2"/>
  <c r="D29" i="2"/>
  <c r="C29" i="2"/>
  <c r="F28" i="2"/>
  <c r="E28" i="2"/>
  <c r="D28" i="2"/>
  <c r="C28" i="2"/>
  <c r="F27" i="2"/>
  <c r="E27" i="2"/>
  <c r="D27" i="2"/>
  <c r="C27" i="2"/>
  <c r="F26" i="2"/>
  <c r="E26" i="2"/>
  <c r="D26" i="2"/>
  <c r="C26" i="2"/>
  <c r="F25" i="2"/>
  <c r="E25" i="2"/>
  <c r="D25" i="2"/>
  <c r="C25" i="2"/>
  <c r="B10" i="2"/>
  <c r="B11" i="2"/>
  <c r="B12" i="2"/>
  <c r="B13" i="2"/>
  <c r="B14" i="2"/>
  <c r="B15" i="2"/>
  <c r="B16" i="2"/>
  <c r="B17" i="2"/>
  <c r="B18" i="2"/>
  <c r="B19" i="2"/>
  <c r="B20" i="2"/>
  <c r="B21" i="2"/>
  <c r="B25" i="2"/>
  <c r="B26" i="2"/>
  <c r="B27" i="2"/>
  <c r="B28" i="2"/>
  <c r="B29" i="2"/>
  <c r="B30" i="2"/>
  <c r="B31" i="2"/>
  <c r="B32" i="2"/>
  <c r="B33" i="2"/>
  <c r="B34" i="2"/>
  <c r="B35" i="2"/>
  <c r="B36" i="2"/>
  <c r="B40" i="2"/>
  <c r="B55" i="2"/>
  <c r="B56" i="2"/>
  <c r="B57" i="2"/>
  <c r="B58" i="2"/>
  <c r="B59" i="2"/>
  <c r="B60" i="2"/>
  <c r="B61" i="2"/>
  <c r="B62" i="2"/>
  <c r="B63" i="2"/>
  <c r="B64" i="2"/>
  <c r="B65" i="2"/>
  <c r="B66" i="2"/>
  <c r="B41" i="2"/>
  <c r="B42" i="2"/>
  <c r="B43" i="2"/>
  <c r="B44" i="2"/>
  <c r="B45" i="2"/>
  <c r="B46" i="2"/>
  <c r="B47" i="2"/>
  <c r="B48" i="2"/>
  <c r="B49" i="2"/>
  <c r="B50" i="2"/>
  <c r="B51" i="2"/>
</calcChain>
</file>

<file path=xl/sharedStrings.xml><?xml version="1.0" encoding="utf-8"?>
<sst xmlns="http://schemas.openxmlformats.org/spreadsheetml/2006/main" count="28" uniqueCount="16">
  <si>
    <t xml:space="preserve"> </t>
  </si>
  <si>
    <t>Data &amp; Analytics</t>
  </si>
  <si>
    <t>Contact Analysis Template</t>
  </si>
  <si>
    <t>Time Period</t>
  </si>
  <si>
    <t>Monthly</t>
  </si>
  <si>
    <t>Start Date</t>
  </si>
  <si>
    <t>Total Contacts by Team</t>
  </si>
  <si>
    <t>[Team 1]</t>
  </si>
  <si>
    <t>[Team 2]</t>
  </si>
  <si>
    <t>[Team 3]</t>
  </si>
  <si>
    <t>[Team 4]</t>
  </si>
  <si>
    <t>Average Contacts Per Worker by Team</t>
  </si>
  <si>
    <t>Total Workers in Each Team</t>
  </si>
  <si>
    <t>Total Placements by Team</t>
  </si>
  <si>
    <t>Placements as Percentage of Contacts</t>
  </si>
  <si>
    <t xml:space="preserve">We encourage nonprofit organizations and government agencies to freely reproduce, share and customize the tools, template and policies listed here. These documents were developed by CSH, based on materials created by Project HOME and the City of Philadelphia, as open source documents for use by any community, agency or organization without attribution to the authors required.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</si>
</sst>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9" x14ac:knownFonts="1">
    <font>
      <sz val="11"/>
      <color theme="1"/>
      <name val="Calibri"/>
      <family val="2"/>
      <scheme val="minor"/>
    </font>
    <font>
      <b/>
      <sz val="11"/>
      <color theme="0"/>
      <name val="Calibri"/>
      <family val="2"/>
      <scheme val="minor"/>
    </font>
    <font>
      <sz val="11"/>
      <color theme="1"/>
      <name val="Perpetua"/>
      <family val="1"/>
    </font>
    <font>
      <b/>
      <sz val="11"/>
      <color theme="0"/>
      <name val="Perpetua"/>
      <family val="1"/>
    </font>
    <font>
      <sz val="10"/>
      <name val="Arial"/>
      <family val="2"/>
    </font>
    <font>
      <b/>
      <sz val="12"/>
      <color theme="1"/>
      <name val="Perpetua"/>
      <family val="1"/>
    </font>
    <font>
      <sz val="11"/>
      <name val="Calibri"/>
      <family val="2"/>
      <scheme val="minor"/>
    </font>
    <font>
      <sz val="11"/>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0" tint="-0.499984740745262"/>
        <bgColor indexed="64"/>
      </patternFill>
    </fill>
    <fill>
      <patternFill patternType="solid">
        <fgColor theme="5"/>
        <bgColor indexed="64"/>
      </patternFill>
    </fill>
    <fill>
      <patternFill patternType="solid">
        <fgColor theme="4" tint="0.79998168889431442"/>
        <bgColor indexed="64"/>
      </patternFill>
    </fill>
  </fills>
  <borders count="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s>
  <cellStyleXfs count="3">
    <xf numFmtId="0" fontId="0" fillId="0" borderId="0"/>
    <xf numFmtId="0" fontId="4" fillId="0" borderId="0"/>
    <xf numFmtId="9" fontId="7" fillId="0" borderId="0" applyFont="0" applyFill="0" applyBorder="0" applyAlignment="0" applyProtection="0"/>
  </cellStyleXfs>
  <cellXfs count="33">
    <xf numFmtId="0" fontId="0" fillId="0" borderId="0" xfId="0"/>
    <xf numFmtId="0" fontId="2" fillId="2" borderId="0" xfId="0" applyFont="1" applyFill="1"/>
    <xf numFmtId="0" fontId="2" fillId="2" borderId="0" xfId="0" applyFont="1" applyFill="1" applyAlignment="1">
      <alignment horizontal="left"/>
    </xf>
    <xf numFmtId="0" fontId="3" fillId="2" borderId="0" xfId="0" applyFont="1" applyFill="1"/>
    <xf numFmtId="0" fontId="2" fillId="0" borderId="0" xfId="0" applyFont="1"/>
    <xf numFmtId="0" fontId="2" fillId="0" borderId="0" xfId="0" applyFont="1" applyAlignment="1">
      <alignment horizontal="left"/>
    </xf>
    <xf numFmtId="0" fontId="3" fillId="0" borderId="0" xfId="0" applyFont="1"/>
    <xf numFmtId="0" fontId="5" fillId="0" borderId="0" xfId="0" applyFont="1" applyAlignment="1">
      <alignment horizontal="left"/>
    </xf>
    <xf numFmtId="0" fontId="1" fillId="3" borderId="2" xfId="0" applyFont="1" applyFill="1" applyBorder="1" applyAlignment="1">
      <alignment horizontal="left" indent="1"/>
    </xf>
    <xf numFmtId="0" fontId="1" fillId="3" borderId="1" xfId="0" applyFont="1" applyFill="1" applyBorder="1" applyAlignment="1">
      <alignment horizontal="center"/>
    </xf>
    <xf numFmtId="0" fontId="1" fillId="3" borderId="2" xfId="0" applyFont="1" applyFill="1" applyBorder="1" applyAlignment="1">
      <alignment horizontal="center"/>
    </xf>
    <xf numFmtId="9" fontId="6" fillId="0" borderId="4" xfId="2" applyFont="1" applyBorder="1" applyAlignment="1">
      <alignment horizontal="center"/>
    </xf>
    <xf numFmtId="0" fontId="0" fillId="0" borderId="0" xfId="0" applyAlignment="1">
      <alignment vertical="top" wrapText="1"/>
    </xf>
    <xf numFmtId="3" fontId="6" fillId="0" borderId="5" xfId="0" applyNumberFormat="1" applyFont="1" applyBorder="1" applyAlignment="1">
      <alignment horizontal="center"/>
    </xf>
    <xf numFmtId="3" fontId="6" fillId="0" borderId="3" xfId="0" applyNumberFormat="1" applyFont="1" applyBorder="1" applyAlignment="1">
      <alignment horizontal="center"/>
    </xf>
    <xf numFmtId="9" fontId="6" fillId="0" borderId="3" xfId="2" applyFont="1" applyBorder="1" applyAlignment="1">
      <alignment horizontal="center"/>
    </xf>
    <xf numFmtId="9" fontId="6" fillId="0" borderId="5" xfId="2" applyFont="1" applyBorder="1" applyAlignment="1">
      <alignment horizontal="center"/>
    </xf>
    <xf numFmtId="0" fontId="0" fillId="0" borderId="0" xfId="0" applyAlignment="1">
      <alignment horizontal="right"/>
    </xf>
    <xf numFmtId="0" fontId="8" fillId="0" borderId="0" xfId="0" applyFont="1" applyAlignment="1">
      <alignment horizontal="center"/>
    </xf>
    <xf numFmtId="0" fontId="6" fillId="0" borderId="2" xfId="0" applyFont="1" applyBorder="1" applyAlignment="1">
      <alignment horizontal="left" indent="1"/>
    </xf>
    <xf numFmtId="3" fontId="6" fillId="0" borderId="6" xfId="0" applyNumberFormat="1" applyFont="1" applyBorder="1" applyAlignment="1">
      <alignment horizontal="center"/>
    </xf>
    <xf numFmtId="164" fontId="6" fillId="0" borderId="4" xfId="0" applyNumberFormat="1" applyFont="1" applyBorder="1" applyAlignment="1">
      <alignment horizontal="center"/>
    </xf>
    <xf numFmtId="0" fontId="0" fillId="0" borderId="0" xfId="0" applyAlignment="1">
      <alignment horizontal="right" indent="1"/>
    </xf>
    <xf numFmtId="164" fontId="6" fillId="0" borderId="3" xfId="0" applyNumberFormat="1" applyFont="1" applyBorder="1" applyAlignment="1">
      <alignment horizontal="left" indent="1"/>
    </xf>
    <xf numFmtId="164" fontId="6" fillId="0" borderId="5" xfId="0" applyNumberFormat="1" applyFont="1" applyBorder="1" applyAlignment="1">
      <alignment horizontal="left" indent="1"/>
    </xf>
    <xf numFmtId="164" fontId="6" fillId="0" borderId="4" xfId="0" applyNumberFormat="1" applyFont="1" applyBorder="1" applyAlignment="1">
      <alignment horizontal="left" indent="1"/>
    </xf>
    <xf numFmtId="1" fontId="6" fillId="0" borderId="4" xfId="0" applyNumberFormat="1" applyFont="1" applyBorder="1" applyAlignment="1">
      <alignment horizontal="center"/>
    </xf>
    <xf numFmtId="3" fontId="6" fillId="4" borderId="3" xfId="0" applyNumberFormat="1" applyFont="1" applyFill="1" applyBorder="1" applyAlignment="1">
      <alignment horizontal="center"/>
    </xf>
    <xf numFmtId="3" fontId="6" fillId="4" borderId="5" xfId="0" applyNumberFormat="1" applyFont="1" applyFill="1" applyBorder="1" applyAlignment="1">
      <alignment horizontal="center"/>
    </xf>
    <xf numFmtId="1" fontId="6" fillId="4" borderId="4" xfId="0" applyNumberFormat="1" applyFont="1" applyFill="1" applyBorder="1" applyAlignment="1">
      <alignment horizontal="center"/>
    </xf>
    <xf numFmtId="3" fontId="6" fillId="4" borderId="2" xfId="0" applyNumberFormat="1" applyFont="1" applyFill="1" applyBorder="1" applyAlignment="1">
      <alignment horizontal="center"/>
    </xf>
    <xf numFmtId="0" fontId="0" fillId="0" borderId="0" xfId="0" applyAlignment="1">
      <alignment vertical="top" wrapText="1"/>
    </xf>
    <xf numFmtId="0" fontId="0" fillId="0" borderId="0" xfId="0" applyAlignment="1">
      <alignment vertical="top"/>
    </xf>
  </cellXfs>
  <cellStyles count="3">
    <cellStyle name="Normal" xfId="0" builtinId="0"/>
    <cellStyle name="Normal 3" xfId="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Total Contacts by Team</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stacked"/>
        <c:varyColors val="0"/>
        <c:ser>
          <c:idx val="0"/>
          <c:order val="0"/>
          <c:tx>
            <c:strRef>
              <c:f>'Outreach Activity'!$C$9</c:f>
              <c:strCache>
                <c:ptCount val="1"/>
                <c:pt idx="0">
                  <c:v>[Team 1]</c:v>
                </c:pt>
              </c:strCache>
            </c:strRef>
          </c:tx>
          <c:spPr>
            <a:solidFill>
              <a:schemeClr val="accent1"/>
            </a:solidFill>
            <a:ln>
              <a:noFill/>
            </a:ln>
            <a:effectLst/>
          </c:spPr>
          <c:invertIfNegative val="0"/>
          <c:cat>
            <c:numRef>
              <c:f>'Outreach Activity'!$B$10:$B$21</c:f>
              <c:numCache>
                <c:formatCode>[$-409]mmmm\ d\,\ yyyy;@</c:formatCode>
                <c:ptCount val="12"/>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numCache>
            </c:numRef>
          </c:cat>
          <c:val>
            <c:numRef>
              <c:f>'Outreach Activity'!$C$10:$C$21</c:f>
              <c:numCache>
                <c:formatCode>#,##0</c:formatCode>
                <c:ptCount val="12"/>
                <c:pt idx="0">
                  <c:v>12</c:v>
                </c:pt>
                <c:pt idx="1">
                  <c:v>23</c:v>
                </c:pt>
                <c:pt idx="2">
                  <c:v>14</c:v>
                </c:pt>
                <c:pt idx="3">
                  <c:v>15</c:v>
                </c:pt>
                <c:pt idx="4">
                  <c:v>16</c:v>
                </c:pt>
                <c:pt idx="5">
                  <c:v>14</c:v>
                </c:pt>
                <c:pt idx="6">
                  <c:v>19</c:v>
                </c:pt>
                <c:pt idx="7">
                  <c:v>22</c:v>
                </c:pt>
                <c:pt idx="8">
                  <c:v>49</c:v>
                </c:pt>
                <c:pt idx="11" formatCode="0">
                  <c:v>23</c:v>
                </c:pt>
              </c:numCache>
            </c:numRef>
          </c:val>
          <c:extLst xmlns:c16r2="http://schemas.microsoft.com/office/drawing/2015/06/chart">
            <c:ext xmlns:c16="http://schemas.microsoft.com/office/drawing/2014/chart" uri="{C3380CC4-5D6E-409C-BE32-E72D297353CC}">
              <c16:uniqueId val="{00000000-18A4-4702-8707-620573CFBFFA}"/>
            </c:ext>
          </c:extLst>
        </c:ser>
        <c:ser>
          <c:idx val="1"/>
          <c:order val="1"/>
          <c:tx>
            <c:strRef>
              <c:f>'Outreach Activity'!$D$9</c:f>
              <c:strCache>
                <c:ptCount val="1"/>
                <c:pt idx="0">
                  <c:v>[Team 2]</c:v>
                </c:pt>
              </c:strCache>
            </c:strRef>
          </c:tx>
          <c:spPr>
            <a:solidFill>
              <a:schemeClr val="accent2"/>
            </a:solidFill>
            <a:ln>
              <a:noFill/>
            </a:ln>
            <a:effectLst/>
          </c:spPr>
          <c:invertIfNegative val="0"/>
          <c:cat>
            <c:numRef>
              <c:f>'Outreach Activity'!$B$10:$B$21</c:f>
              <c:numCache>
                <c:formatCode>[$-409]mmmm\ d\,\ yyyy;@</c:formatCode>
                <c:ptCount val="12"/>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numCache>
            </c:numRef>
          </c:cat>
          <c:val>
            <c:numRef>
              <c:f>'Outreach Activity'!$D$10:$D$21</c:f>
              <c:numCache>
                <c:formatCode>#,##0</c:formatCode>
                <c:ptCount val="12"/>
                <c:pt idx="0">
                  <c:v>14</c:v>
                </c:pt>
                <c:pt idx="2">
                  <c:v>26</c:v>
                </c:pt>
                <c:pt idx="5">
                  <c:v>62</c:v>
                </c:pt>
              </c:numCache>
            </c:numRef>
          </c:val>
          <c:extLst xmlns:c16r2="http://schemas.microsoft.com/office/drawing/2015/06/chart">
            <c:ext xmlns:c16="http://schemas.microsoft.com/office/drawing/2014/chart" uri="{C3380CC4-5D6E-409C-BE32-E72D297353CC}">
              <c16:uniqueId val="{00000001-18A4-4702-8707-620573CFBFFA}"/>
            </c:ext>
          </c:extLst>
        </c:ser>
        <c:ser>
          <c:idx val="2"/>
          <c:order val="2"/>
          <c:tx>
            <c:strRef>
              <c:f>'Outreach Activity'!$E$9</c:f>
              <c:strCache>
                <c:ptCount val="1"/>
                <c:pt idx="0">
                  <c:v>[Team 3]</c:v>
                </c:pt>
              </c:strCache>
            </c:strRef>
          </c:tx>
          <c:spPr>
            <a:solidFill>
              <a:schemeClr val="accent3"/>
            </a:solidFill>
            <a:ln>
              <a:noFill/>
            </a:ln>
            <a:effectLst/>
          </c:spPr>
          <c:invertIfNegative val="0"/>
          <c:cat>
            <c:numRef>
              <c:f>'Outreach Activity'!$B$10:$B$21</c:f>
              <c:numCache>
                <c:formatCode>[$-409]mmmm\ d\,\ yyyy;@</c:formatCode>
                <c:ptCount val="12"/>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numCache>
            </c:numRef>
          </c:cat>
          <c:val>
            <c:numRef>
              <c:f>'Outreach Activity'!$E$10:$E$21</c:f>
              <c:numCache>
                <c:formatCode>#,##0</c:formatCode>
                <c:ptCount val="12"/>
                <c:pt idx="0">
                  <c:v>13</c:v>
                </c:pt>
                <c:pt idx="3">
                  <c:v>32</c:v>
                </c:pt>
              </c:numCache>
            </c:numRef>
          </c:val>
          <c:extLst xmlns:c16r2="http://schemas.microsoft.com/office/drawing/2015/06/chart">
            <c:ext xmlns:c16="http://schemas.microsoft.com/office/drawing/2014/chart" uri="{C3380CC4-5D6E-409C-BE32-E72D297353CC}">
              <c16:uniqueId val="{00000002-18A4-4702-8707-620573CFBFFA}"/>
            </c:ext>
          </c:extLst>
        </c:ser>
        <c:ser>
          <c:idx val="3"/>
          <c:order val="3"/>
          <c:tx>
            <c:strRef>
              <c:f>'Outreach Activity'!$F$9</c:f>
              <c:strCache>
                <c:ptCount val="1"/>
                <c:pt idx="0">
                  <c:v>[Team 4]</c:v>
                </c:pt>
              </c:strCache>
            </c:strRef>
          </c:tx>
          <c:spPr>
            <a:solidFill>
              <a:schemeClr val="accent4"/>
            </a:solidFill>
            <a:ln>
              <a:noFill/>
            </a:ln>
            <a:effectLst/>
          </c:spPr>
          <c:invertIfNegative val="0"/>
          <c:cat>
            <c:numRef>
              <c:f>'Outreach Activity'!$B$10:$B$21</c:f>
              <c:numCache>
                <c:formatCode>[$-409]mmmm\ d\,\ yyyy;@</c:formatCode>
                <c:ptCount val="12"/>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numCache>
            </c:numRef>
          </c:cat>
          <c:val>
            <c:numRef>
              <c:f>'Outreach Activity'!$F$10:$F$21</c:f>
              <c:numCache>
                <c:formatCode>#,##0</c:formatCode>
                <c:ptCount val="12"/>
                <c:pt idx="0">
                  <c:v>15</c:v>
                </c:pt>
                <c:pt idx="2">
                  <c:v>32</c:v>
                </c:pt>
              </c:numCache>
            </c:numRef>
          </c:val>
          <c:extLst xmlns:c16r2="http://schemas.microsoft.com/office/drawing/2015/06/chart">
            <c:ext xmlns:c16="http://schemas.microsoft.com/office/drawing/2014/chart" uri="{C3380CC4-5D6E-409C-BE32-E72D297353CC}">
              <c16:uniqueId val="{00000003-18A4-4702-8707-620573CFBFFA}"/>
            </c:ext>
          </c:extLst>
        </c:ser>
        <c:dLbls>
          <c:showLegendKey val="0"/>
          <c:showVal val="0"/>
          <c:showCatName val="0"/>
          <c:showSerName val="0"/>
          <c:showPercent val="0"/>
          <c:showBubbleSize val="0"/>
        </c:dLbls>
        <c:gapWidth val="150"/>
        <c:overlap val="100"/>
        <c:axId val="220218312"/>
        <c:axId val="220219880"/>
      </c:barChart>
      <c:dateAx>
        <c:axId val="220218312"/>
        <c:scaling>
          <c:orientation val="minMax"/>
        </c:scaling>
        <c:delete val="0"/>
        <c:axPos val="b"/>
        <c:numFmt formatCode="[$-409]mmmm\ d\,\ 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220219880"/>
        <c:crosses val="autoZero"/>
        <c:auto val="1"/>
        <c:lblOffset val="100"/>
        <c:baseTimeUnit val="months"/>
      </c:dateAx>
      <c:valAx>
        <c:axId val="2202198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22021831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Average Contacts per Worker by Team</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stacked"/>
        <c:varyColors val="0"/>
        <c:ser>
          <c:idx val="0"/>
          <c:order val="0"/>
          <c:tx>
            <c:strRef>
              <c:f>'Outreach Activity'!$C$9</c:f>
              <c:strCache>
                <c:ptCount val="1"/>
                <c:pt idx="0">
                  <c:v>[Team 1]</c:v>
                </c:pt>
              </c:strCache>
            </c:strRef>
          </c:tx>
          <c:spPr>
            <a:solidFill>
              <a:schemeClr val="accent1"/>
            </a:solidFill>
            <a:ln>
              <a:noFill/>
            </a:ln>
            <a:effectLst/>
          </c:spPr>
          <c:invertIfNegative val="0"/>
          <c:cat>
            <c:numRef>
              <c:f>'Outreach Activity'!$B$25:$B$36</c:f>
              <c:numCache>
                <c:formatCode>[$-409]mmmm\ d\,\ yyyy;@</c:formatCode>
                <c:ptCount val="12"/>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numCache>
            </c:numRef>
          </c:cat>
          <c:val>
            <c:numRef>
              <c:f>'Outreach Activity'!$C$25:$C$36</c:f>
              <c:numCache>
                <c:formatCode>#,##0</c:formatCode>
                <c:ptCount val="12"/>
                <c:pt idx="0">
                  <c:v>4</c:v>
                </c:pt>
                <c:pt idx="1">
                  <c:v>7.666666666666667</c:v>
                </c:pt>
                <c:pt idx="2">
                  <c:v>4.666666666666667</c:v>
                </c:pt>
                <c:pt idx="3">
                  <c:v>5</c:v>
                </c:pt>
                <c:pt idx="4">
                  <c:v>5.333333333333333</c:v>
                </c:pt>
                <c:pt idx="5">
                  <c:v>4.666666666666667</c:v>
                </c:pt>
                <c:pt idx="6">
                  <c:v>6.333333333333333</c:v>
                </c:pt>
                <c:pt idx="7">
                  <c:v>7.333333333333333</c:v>
                </c:pt>
                <c:pt idx="8">
                  <c:v>16.333333333333332</c:v>
                </c:pt>
                <c:pt idx="9">
                  <c:v>0</c:v>
                </c:pt>
                <c:pt idx="10">
                  <c:v>0</c:v>
                </c:pt>
                <c:pt idx="11" formatCode="0">
                  <c:v>7.666666666666667</c:v>
                </c:pt>
              </c:numCache>
            </c:numRef>
          </c:val>
          <c:extLst xmlns:c16r2="http://schemas.microsoft.com/office/drawing/2015/06/chart">
            <c:ext xmlns:c16="http://schemas.microsoft.com/office/drawing/2014/chart" uri="{C3380CC4-5D6E-409C-BE32-E72D297353CC}">
              <c16:uniqueId val="{00000000-7059-4FE5-9127-6D1C01C9B52F}"/>
            </c:ext>
          </c:extLst>
        </c:ser>
        <c:ser>
          <c:idx val="1"/>
          <c:order val="1"/>
          <c:tx>
            <c:strRef>
              <c:f>'Outreach Activity'!$D$9</c:f>
              <c:strCache>
                <c:ptCount val="1"/>
                <c:pt idx="0">
                  <c:v>[Team 2]</c:v>
                </c:pt>
              </c:strCache>
            </c:strRef>
          </c:tx>
          <c:spPr>
            <a:solidFill>
              <a:schemeClr val="accent2"/>
            </a:solidFill>
            <a:ln>
              <a:noFill/>
            </a:ln>
            <a:effectLst/>
          </c:spPr>
          <c:invertIfNegative val="0"/>
          <c:cat>
            <c:numRef>
              <c:f>'Outreach Activity'!$B$25:$B$36</c:f>
              <c:numCache>
                <c:formatCode>[$-409]mmmm\ d\,\ yyyy;@</c:formatCode>
                <c:ptCount val="12"/>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numCache>
            </c:numRef>
          </c:cat>
          <c:val>
            <c:numRef>
              <c:f>'Outreach Activity'!$D$25:$D$36</c:f>
              <c:numCache>
                <c:formatCode>#,##0</c:formatCode>
                <c:ptCount val="12"/>
                <c:pt idx="0">
                  <c:v>3.5</c:v>
                </c:pt>
                <c:pt idx="1">
                  <c:v>0</c:v>
                </c:pt>
                <c:pt idx="2">
                  <c:v>6.5</c:v>
                </c:pt>
                <c:pt idx="3">
                  <c:v>0</c:v>
                </c:pt>
                <c:pt idx="4">
                  <c:v>0</c:v>
                </c:pt>
                <c:pt idx="5">
                  <c:v>15.5</c:v>
                </c:pt>
                <c:pt idx="6">
                  <c:v>0</c:v>
                </c:pt>
                <c:pt idx="7">
                  <c:v>0</c:v>
                </c:pt>
                <c:pt idx="8">
                  <c:v>0</c:v>
                </c:pt>
                <c:pt idx="9">
                  <c:v>0</c:v>
                </c:pt>
                <c:pt idx="10">
                  <c:v>0</c:v>
                </c:pt>
                <c:pt idx="11" formatCode="0">
                  <c:v>0</c:v>
                </c:pt>
              </c:numCache>
            </c:numRef>
          </c:val>
          <c:extLst xmlns:c16r2="http://schemas.microsoft.com/office/drawing/2015/06/chart">
            <c:ext xmlns:c16="http://schemas.microsoft.com/office/drawing/2014/chart" uri="{C3380CC4-5D6E-409C-BE32-E72D297353CC}">
              <c16:uniqueId val="{00000001-7059-4FE5-9127-6D1C01C9B52F}"/>
            </c:ext>
          </c:extLst>
        </c:ser>
        <c:ser>
          <c:idx val="2"/>
          <c:order val="2"/>
          <c:tx>
            <c:strRef>
              <c:f>'Outreach Activity'!$E$9</c:f>
              <c:strCache>
                <c:ptCount val="1"/>
                <c:pt idx="0">
                  <c:v>[Team 3]</c:v>
                </c:pt>
              </c:strCache>
            </c:strRef>
          </c:tx>
          <c:spPr>
            <a:solidFill>
              <a:schemeClr val="accent3"/>
            </a:solidFill>
            <a:ln>
              <a:noFill/>
            </a:ln>
            <a:effectLst/>
          </c:spPr>
          <c:invertIfNegative val="0"/>
          <c:cat>
            <c:numRef>
              <c:f>'Outreach Activity'!$B$25:$B$36</c:f>
              <c:numCache>
                <c:formatCode>[$-409]mmmm\ d\,\ yyyy;@</c:formatCode>
                <c:ptCount val="12"/>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numCache>
            </c:numRef>
          </c:cat>
          <c:val>
            <c:numRef>
              <c:f>'Outreach Activity'!$E$25:$E$36</c:f>
              <c:numCache>
                <c:formatCode>#,##0</c:formatCode>
                <c:ptCount val="12"/>
                <c:pt idx="0">
                  <c:v>2.6</c:v>
                </c:pt>
                <c:pt idx="1">
                  <c:v>0</c:v>
                </c:pt>
                <c:pt idx="2">
                  <c:v>0</c:v>
                </c:pt>
                <c:pt idx="3">
                  <c:v>6.4</c:v>
                </c:pt>
                <c:pt idx="4">
                  <c:v>0</c:v>
                </c:pt>
                <c:pt idx="5">
                  <c:v>0</c:v>
                </c:pt>
                <c:pt idx="6">
                  <c:v>0</c:v>
                </c:pt>
                <c:pt idx="7">
                  <c:v>0</c:v>
                </c:pt>
                <c:pt idx="8">
                  <c:v>0</c:v>
                </c:pt>
                <c:pt idx="9">
                  <c:v>0</c:v>
                </c:pt>
                <c:pt idx="10">
                  <c:v>0</c:v>
                </c:pt>
                <c:pt idx="11" formatCode="0">
                  <c:v>0</c:v>
                </c:pt>
              </c:numCache>
            </c:numRef>
          </c:val>
          <c:extLst xmlns:c16r2="http://schemas.microsoft.com/office/drawing/2015/06/chart">
            <c:ext xmlns:c16="http://schemas.microsoft.com/office/drawing/2014/chart" uri="{C3380CC4-5D6E-409C-BE32-E72D297353CC}">
              <c16:uniqueId val="{00000002-7059-4FE5-9127-6D1C01C9B52F}"/>
            </c:ext>
          </c:extLst>
        </c:ser>
        <c:ser>
          <c:idx val="3"/>
          <c:order val="3"/>
          <c:tx>
            <c:strRef>
              <c:f>'Outreach Activity'!$F$9</c:f>
              <c:strCache>
                <c:ptCount val="1"/>
                <c:pt idx="0">
                  <c:v>[Team 4]</c:v>
                </c:pt>
              </c:strCache>
            </c:strRef>
          </c:tx>
          <c:spPr>
            <a:solidFill>
              <a:schemeClr val="accent4"/>
            </a:solidFill>
            <a:ln>
              <a:noFill/>
            </a:ln>
            <a:effectLst/>
          </c:spPr>
          <c:invertIfNegative val="0"/>
          <c:cat>
            <c:numRef>
              <c:f>'Outreach Activity'!$B$25:$B$36</c:f>
              <c:numCache>
                <c:formatCode>[$-409]mmmm\ d\,\ yyyy;@</c:formatCode>
                <c:ptCount val="12"/>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numCache>
            </c:numRef>
          </c:cat>
          <c:val>
            <c:numRef>
              <c:f>'Outreach Activity'!$F$25:$F$36</c:f>
              <c:numCache>
                <c:formatCode>#,##0</c:formatCode>
                <c:ptCount val="12"/>
                <c:pt idx="0">
                  <c:v>2.5</c:v>
                </c:pt>
                <c:pt idx="1">
                  <c:v>0</c:v>
                </c:pt>
                <c:pt idx="2">
                  <c:v>5.333333333333333</c:v>
                </c:pt>
                <c:pt idx="3">
                  <c:v>0</c:v>
                </c:pt>
                <c:pt idx="4">
                  <c:v>0</c:v>
                </c:pt>
                <c:pt idx="5">
                  <c:v>0</c:v>
                </c:pt>
                <c:pt idx="6">
                  <c:v>0</c:v>
                </c:pt>
                <c:pt idx="7">
                  <c:v>0</c:v>
                </c:pt>
                <c:pt idx="8">
                  <c:v>0</c:v>
                </c:pt>
                <c:pt idx="9">
                  <c:v>0</c:v>
                </c:pt>
                <c:pt idx="10">
                  <c:v>0</c:v>
                </c:pt>
                <c:pt idx="11" formatCode="0">
                  <c:v>0</c:v>
                </c:pt>
              </c:numCache>
            </c:numRef>
          </c:val>
          <c:extLst xmlns:c16r2="http://schemas.microsoft.com/office/drawing/2015/06/chart">
            <c:ext xmlns:c16="http://schemas.microsoft.com/office/drawing/2014/chart" uri="{C3380CC4-5D6E-409C-BE32-E72D297353CC}">
              <c16:uniqueId val="{00000003-7059-4FE5-9127-6D1C01C9B52F}"/>
            </c:ext>
          </c:extLst>
        </c:ser>
        <c:dLbls>
          <c:showLegendKey val="0"/>
          <c:showVal val="0"/>
          <c:showCatName val="0"/>
          <c:showSerName val="0"/>
          <c:showPercent val="0"/>
          <c:showBubbleSize val="0"/>
        </c:dLbls>
        <c:gapWidth val="150"/>
        <c:overlap val="100"/>
        <c:axId val="220220664"/>
        <c:axId val="220221056"/>
      </c:barChart>
      <c:dateAx>
        <c:axId val="220220664"/>
        <c:scaling>
          <c:orientation val="minMax"/>
        </c:scaling>
        <c:delete val="0"/>
        <c:axPos val="b"/>
        <c:numFmt formatCode="[$-409]mmmm\ d\,\ 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220221056"/>
        <c:crosses val="autoZero"/>
        <c:auto val="1"/>
        <c:lblOffset val="100"/>
        <c:baseTimeUnit val="months"/>
      </c:dateAx>
      <c:valAx>
        <c:axId val="2202210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2202206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Total Placements by Team</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stacked"/>
        <c:varyColors val="0"/>
        <c:ser>
          <c:idx val="0"/>
          <c:order val="0"/>
          <c:tx>
            <c:strRef>
              <c:f>'Outreach Activity'!$C$9</c:f>
              <c:strCache>
                <c:ptCount val="1"/>
                <c:pt idx="0">
                  <c:v>[Team 1]</c:v>
                </c:pt>
              </c:strCache>
            </c:strRef>
          </c:tx>
          <c:spPr>
            <a:solidFill>
              <a:schemeClr val="accent1"/>
            </a:solidFill>
            <a:ln>
              <a:noFill/>
            </a:ln>
            <a:effectLst/>
          </c:spPr>
          <c:invertIfNegative val="0"/>
          <c:cat>
            <c:numRef>
              <c:f>'Outreach Activity'!$B$40:$B$51</c:f>
              <c:numCache>
                <c:formatCode>[$-409]mmmm\ d\,\ yyyy;@</c:formatCode>
                <c:ptCount val="12"/>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numCache>
            </c:numRef>
          </c:cat>
          <c:val>
            <c:numRef>
              <c:f>'Outreach Activity'!$C$40:$C$51</c:f>
              <c:numCache>
                <c:formatCode>#,##0</c:formatCode>
                <c:ptCount val="12"/>
                <c:pt idx="0">
                  <c:v>2</c:v>
                </c:pt>
                <c:pt idx="1">
                  <c:v>3</c:v>
                </c:pt>
                <c:pt idx="2">
                  <c:v>4</c:v>
                </c:pt>
                <c:pt idx="3">
                  <c:v>1</c:v>
                </c:pt>
                <c:pt idx="4">
                  <c:v>4</c:v>
                </c:pt>
                <c:pt idx="5">
                  <c:v>2</c:v>
                </c:pt>
                <c:pt idx="6">
                  <c:v>5</c:v>
                </c:pt>
                <c:pt idx="7">
                  <c:v>6</c:v>
                </c:pt>
                <c:pt idx="8">
                  <c:v>8</c:v>
                </c:pt>
                <c:pt idx="9">
                  <c:v>1</c:v>
                </c:pt>
                <c:pt idx="10">
                  <c:v>3</c:v>
                </c:pt>
                <c:pt idx="11" formatCode="0">
                  <c:v>2</c:v>
                </c:pt>
              </c:numCache>
            </c:numRef>
          </c:val>
          <c:extLst xmlns:c16r2="http://schemas.microsoft.com/office/drawing/2015/06/chart">
            <c:ext xmlns:c16="http://schemas.microsoft.com/office/drawing/2014/chart" uri="{C3380CC4-5D6E-409C-BE32-E72D297353CC}">
              <c16:uniqueId val="{00000000-2F9E-48B6-A708-41EC3724FA78}"/>
            </c:ext>
          </c:extLst>
        </c:ser>
        <c:ser>
          <c:idx val="1"/>
          <c:order val="1"/>
          <c:tx>
            <c:strRef>
              <c:f>'Outreach Activity'!$D$9</c:f>
              <c:strCache>
                <c:ptCount val="1"/>
                <c:pt idx="0">
                  <c:v>[Team 2]</c:v>
                </c:pt>
              </c:strCache>
            </c:strRef>
          </c:tx>
          <c:spPr>
            <a:solidFill>
              <a:schemeClr val="accent2"/>
            </a:solidFill>
            <a:ln>
              <a:noFill/>
            </a:ln>
            <a:effectLst/>
          </c:spPr>
          <c:invertIfNegative val="0"/>
          <c:cat>
            <c:numRef>
              <c:f>'Outreach Activity'!$B$40:$B$51</c:f>
              <c:numCache>
                <c:formatCode>[$-409]mmmm\ d\,\ yyyy;@</c:formatCode>
                <c:ptCount val="12"/>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numCache>
            </c:numRef>
          </c:cat>
          <c:val>
            <c:numRef>
              <c:f>'Outreach Activity'!$D$40:$D$51</c:f>
              <c:numCache>
                <c:formatCode>#,##0</c:formatCode>
                <c:ptCount val="12"/>
                <c:pt idx="0">
                  <c:v>1</c:v>
                </c:pt>
                <c:pt idx="1">
                  <c:v>8</c:v>
                </c:pt>
                <c:pt idx="2">
                  <c:v>6</c:v>
                </c:pt>
                <c:pt idx="3">
                  <c:v>4</c:v>
                </c:pt>
                <c:pt idx="4">
                  <c:v>1</c:v>
                </c:pt>
                <c:pt idx="5">
                  <c:v>3</c:v>
                </c:pt>
                <c:pt idx="6">
                  <c:v>6</c:v>
                </c:pt>
                <c:pt idx="7">
                  <c:v>3</c:v>
                </c:pt>
                <c:pt idx="8">
                  <c:v>1</c:v>
                </c:pt>
                <c:pt idx="9">
                  <c:v>3</c:v>
                </c:pt>
                <c:pt idx="10">
                  <c:v>6</c:v>
                </c:pt>
                <c:pt idx="11" formatCode="0">
                  <c:v>1</c:v>
                </c:pt>
              </c:numCache>
            </c:numRef>
          </c:val>
          <c:extLst xmlns:c16r2="http://schemas.microsoft.com/office/drawing/2015/06/chart">
            <c:ext xmlns:c16="http://schemas.microsoft.com/office/drawing/2014/chart" uri="{C3380CC4-5D6E-409C-BE32-E72D297353CC}">
              <c16:uniqueId val="{00000001-2F9E-48B6-A708-41EC3724FA78}"/>
            </c:ext>
          </c:extLst>
        </c:ser>
        <c:ser>
          <c:idx val="2"/>
          <c:order val="2"/>
          <c:tx>
            <c:strRef>
              <c:f>'Outreach Activity'!$E$9</c:f>
              <c:strCache>
                <c:ptCount val="1"/>
                <c:pt idx="0">
                  <c:v>[Team 3]</c:v>
                </c:pt>
              </c:strCache>
            </c:strRef>
          </c:tx>
          <c:spPr>
            <a:solidFill>
              <a:schemeClr val="accent3"/>
            </a:solidFill>
            <a:ln>
              <a:noFill/>
            </a:ln>
            <a:effectLst/>
          </c:spPr>
          <c:invertIfNegative val="0"/>
          <c:cat>
            <c:numRef>
              <c:f>'Outreach Activity'!$B$40:$B$51</c:f>
              <c:numCache>
                <c:formatCode>[$-409]mmmm\ d\,\ yyyy;@</c:formatCode>
                <c:ptCount val="12"/>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numCache>
            </c:numRef>
          </c:cat>
          <c:val>
            <c:numRef>
              <c:f>'Outreach Activity'!$E$40:$E$51</c:f>
              <c:numCache>
                <c:formatCode>#,##0</c:formatCode>
                <c:ptCount val="12"/>
                <c:pt idx="0">
                  <c:v>1</c:v>
                </c:pt>
                <c:pt idx="1">
                  <c:v>4</c:v>
                </c:pt>
                <c:pt idx="2">
                  <c:v>0</c:v>
                </c:pt>
                <c:pt idx="3">
                  <c:v>4</c:v>
                </c:pt>
                <c:pt idx="4">
                  <c:v>6</c:v>
                </c:pt>
              </c:numCache>
            </c:numRef>
          </c:val>
          <c:extLst xmlns:c16r2="http://schemas.microsoft.com/office/drawing/2015/06/chart">
            <c:ext xmlns:c16="http://schemas.microsoft.com/office/drawing/2014/chart" uri="{C3380CC4-5D6E-409C-BE32-E72D297353CC}">
              <c16:uniqueId val="{00000002-2F9E-48B6-A708-41EC3724FA78}"/>
            </c:ext>
          </c:extLst>
        </c:ser>
        <c:ser>
          <c:idx val="3"/>
          <c:order val="3"/>
          <c:tx>
            <c:strRef>
              <c:f>'Outreach Activity'!$F$9</c:f>
              <c:strCache>
                <c:ptCount val="1"/>
                <c:pt idx="0">
                  <c:v>[Team 4]</c:v>
                </c:pt>
              </c:strCache>
            </c:strRef>
          </c:tx>
          <c:spPr>
            <a:solidFill>
              <a:schemeClr val="accent4"/>
            </a:solidFill>
            <a:ln>
              <a:noFill/>
            </a:ln>
            <a:effectLst/>
          </c:spPr>
          <c:invertIfNegative val="0"/>
          <c:cat>
            <c:numRef>
              <c:f>'Outreach Activity'!$B$40:$B$51</c:f>
              <c:numCache>
                <c:formatCode>[$-409]mmmm\ d\,\ yyyy;@</c:formatCode>
                <c:ptCount val="12"/>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numCache>
            </c:numRef>
          </c:cat>
          <c:val>
            <c:numRef>
              <c:f>'Outreach Activity'!$F$40:$F$51</c:f>
              <c:numCache>
                <c:formatCode>#,##0</c:formatCode>
                <c:ptCount val="12"/>
                <c:pt idx="0">
                  <c:v>1</c:v>
                </c:pt>
                <c:pt idx="1">
                  <c:v>2</c:v>
                </c:pt>
                <c:pt idx="2">
                  <c:v>3</c:v>
                </c:pt>
              </c:numCache>
            </c:numRef>
          </c:val>
          <c:extLst xmlns:c16r2="http://schemas.microsoft.com/office/drawing/2015/06/chart">
            <c:ext xmlns:c16="http://schemas.microsoft.com/office/drawing/2014/chart" uri="{C3380CC4-5D6E-409C-BE32-E72D297353CC}">
              <c16:uniqueId val="{00000003-2F9E-48B6-A708-41EC3724FA78}"/>
            </c:ext>
          </c:extLst>
        </c:ser>
        <c:dLbls>
          <c:showLegendKey val="0"/>
          <c:showVal val="0"/>
          <c:showCatName val="0"/>
          <c:showSerName val="0"/>
          <c:showPercent val="0"/>
          <c:showBubbleSize val="0"/>
        </c:dLbls>
        <c:gapWidth val="150"/>
        <c:overlap val="100"/>
        <c:axId val="220221840"/>
        <c:axId val="220222232"/>
      </c:barChart>
      <c:dateAx>
        <c:axId val="220221840"/>
        <c:scaling>
          <c:orientation val="minMax"/>
        </c:scaling>
        <c:delete val="0"/>
        <c:axPos val="b"/>
        <c:numFmt formatCode="[$-409]mmmm\ d\,\ 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220222232"/>
        <c:crosses val="autoZero"/>
        <c:auto val="1"/>
        <c:lblOffset val="100"/>
        <c:baseTimeUnit val="months"/>
      </c:dateAx>
      <c:valAx>
        <c:axId val="2202222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2202218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Placements as %</a:t>
            </a:r>
            <a:r>
              <a:rPr lang="en-US" baseline="0"/>
              <a:t> of Contacts, </a:t>
            </a:r>
            <a:r>
              <a:rPr lang="en-US"/>
              <a:t>by Team</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stacked"/>
        <c:varyColors val="0"/>
        <c:ser>
          <c:idx val="0"/>
          <c:order val="0"/>
          <c:tx>
            <c:strRef>
              <c:f>'Outreach Activity'!$C$9</c:f>
              <c:strCache>
                <c:ptCount val="1"/>
                <c:pt idx="0">
                  <c:v>[Team 1]</c:v>
                </c:pt>
              </c:strCache>
            </c:strRef>
          </c:tx>
          <c:spPr>
            <a:solidFill>
              <a:schemeClr val="accent1"/>
            </a:solidFill>
            <a:ln>
              <a:noFill/>
            </a:ln>
            <a:effectLst/>
          </c:spPr>
          <c:invertIfNegative val="0"/>
          <c:cat>
            <c:numRef>
              <c:f>'Outreach Activity'!$B$55:$B$66</c:f>
              <c:numCache>
                <c:formatCode>[$-409]mmmm\ d\,\ yyyy;@</c:formatCode>
                <c:ptCount val="12"/>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numCache>
            </c:numRef>
          </c:cat>
          <c:val>
            <c:numRef>
              <c:f>'Outreach Activity'!$C$55:$C$66</c:f>
              <c:numCache>
                <c:formatCode>0%</c:formatCode>
                <c:ptCount val="12"/>
                <c:pt idx="0">
                  <c:v>0.16666666666666666</c:v>
                </c:pt>
                <c:pt idx="1">
                  <c:v>0.13043478260869565</c:v>
                </c:pt>
                <c:pt idx="2">
                  <c:v>0.2857142857142857</c:v>
                </c:pt>
                <c:pt idx="3">
                  <c:v>6.6666666666666666E-2</c:v>
                </c:pt>
                <c:pt idx="4">
                  <c:v>0.25</c:v>
                </c:pt>
                <c:pt idx="5">
                  <c:v>0.14285714285714285</c:v>
                </c:pt>
                <c:pt idx="6">
                  <c:v>0.26315789473684209</c:v>
                </c:pt>
                <c:pt idx="7">
                  <c:v>0.27272727272727271</c:v>
                </c:pt>
                <c:pt idx="8">
                  <c:v>0.16326530612244897</c:v>
                </c:pt>
                <c:pt idx="9">
                  <c:v>0</c:v>
                </c:pt>
                <c:pt idx="10">
                  <c:v>0</c:v>
                </c:pt>
                <c:pt idx="11">
                  <c:v>8.6956521739130432E-2</c:v>
                </c:pt>
              </c:numCache>
            </c:numRef>
          </c:val>
          <c:extLst xmlns:c16r2="http://schemas.microsoft.com/office/drawing/2015/06/chart">
            <c:ext xmlns:c16="http://schemas.microsoft.com/office/drawing/2014/chart" uri="{C3380CC4-5D6E-409C-BE32-E72D297353CC}">
              <c16:uniqueId val="{00000000-6CAF-4EE9-AD00-FBD264CE85FC}"/>
            </c:ext>
          </c:extLst>
        </c:ser>
        <c:ser>
          <c:idx val="1"/>
          <c:order val="1"/>
          <c:tx>
            <c:strRef>
              <c:f>'Outreach Activity'!$D$9</c:f>
              <c:strCache>
                <c:ptCount val="1"/>
                <c:pt idx="0">
                  <c:v>[Team 2]</c:v>
                </c:pt>
              </c:strCache>
            </c:strRef>
          </c:tx>
          <c:spPr>
            <a:solidFill>
              <a:schemeClr val="accent2"/>
            </a:solidFill>
            <a:ln>
              <a:noFill/>
            </a:ln>
            <a:effectLst/>
          </c:spPr>
          <c:invertIfNegative val="0"/>
          <c:cat>
            <c:numRef>
              <c:f>'Outreach Activity'!$B$55:$B$66</c:f>
              <c:numCache>
                <c:formatCode>[$-409]mmmm\ d\,\ yyyy;@</c:formatCode>
                <c:ptCount val="12"/>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numCache>
            </c:numRef>
          </c:cat>
          <c:val>
            <c:numRef>
              <c:f>'Outreach Activity'!$D$55:$D$66</c:f>
              <c:numCache>
                <c:formatCode>0%</c:formatCode>
                <c:ptCount val="12"/>
                <c:pt idx="0">
                  <c:v>7.1428571428571425E-2</c:v>
                </c:pt>
                <c:pt idx="1">
                  <c:v>0</c:v>
                </c:pt>
                <c:pt idx="2">
                  <c:v>0.23076923076923078</c:v>
                </c:pt>
                <c:pt idx="3">
                  <c:v>0</c:v>
                </c:pt>
                <c:pt idx="4">
                  <c:v>0</c:v>
                </c:pt>
                <c:pt idx="5">
                  <c:v>4.8387096774193547E-2</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1-6CAF-4EE9-AD00-FBD264CE85FC}"/>
            </c:ext>
          </c:extLst>
        </c:ser>
        <c:ser>
          <c:idx val="2"/>
          <c:order val="2"/>
          <c:tx>
            <c:strRef>
              <c:f>'Outreach Activity'!$E$9</c:f>
              <c:strCache>
                <c:ptCount val="1"/>
                <c:pt idx="0">
                  <c:v>[Team 3]</c:v>
                </c:pt>
              </c:strCache>
            </c:strRef>
          </c:tx>
          <c:spPr>
            <a:solidFill>
              <a:schemeClr val="accent3"/>
            </a:solidFill>
            <a:ln>
              <a:noFill/>
            </a:ln>
            <a:effectLst/>
          </c:spPr>
          <c:invertIfNegative val="0"/>
          <c:cat>
            <c:numRef>
              <c:f>'Outreach Activity'!$B$55:$B$66</c:f>
              <c:numCache>
                <c:formatCode>[$-409]mmmm\ d\,\ yyyy;@</c:formatCode>
                <c:ptCount val="12"/>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numCache>
            </c:numRef>
          </c:cat>
          <c:val>
            <c:numRef>
              <c:f>'Outreach Activity'!$E$55:$E$66</c:f>
              <c:numCache>
                <c:formatCode>0%</c:formatCode>
                <c:ptCount val="12"/>
                <c:pt idx="0">
                  <c:v>7.6923076923076927E-2</c:v>
                </c:pt>
                <c:pt idx="1">
                  <c:v>0</c:v>
                </c:pt>
                <c:pt idx="2">
                  <c:v>0</c:v>
                </c:pt>
                <c:pt idx="3">
                  <c:v>0.125</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2-6CAF-4EE9-AD00-FBD264CE85FC}"/>
            </c:ext>
          </c:extLst>
        </c:ser>
        <c:ser>
          <c:idx val="3"/>
          <c:order val="3"/>
          <c:tx>
            <c:strRef>
              <c:f>'Outreach Activity'!$F$9</c:f>
              <c:strCache>
                <c:ptCount val="1"/>
                <c:pt idx="0">
                  <c:v>[Team 4]</c:v>
                </c:pt>
              </c:strCache>
            </c:strRef>
          </c:tx>
          <c:spPr>
            <a:solidFill>
              <a:schemeClr val="accent4"/>
            </a:solidFill>
            <a:ln>
              <a:noFill/>
            </a:ln>
            <a:effectLst/>
          </c:spPr>
          <c:invertIfNegative val="0"/>
          <c:cat>
            <c:numRef>
              <c:f>'Outreach Activity'!$B$55:$B$66</c:f>
              <c:numCache>
                <c:formatCode>[$-409]mmmm\ d\,\ yyyy;@</c:formatCode>
                <c:ptCount val="12"/>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numCache>
            </c:numRef>
          </c:cat>
          <c:val>
            <c:numRef>
              <c:f>'Outreach Activity'!$F$55:$F$66</c:f>
              <c:numCache>
                <c:formatCode>0%</c:formatCode>
                <c:ptCount val="12"/>
                <c:pt idx="0">
                  <c:v>6.6666666666666666E-2</c:v>
                </c:pt>
                <c:pt idx="1">
                  <c:v>0</c:v>
                </c:pt>
                <c:pt idx="2">
                  <c:v>9.375E-2</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3-6CAF-4EE9-AD00-FBD264CE85FC}"/>
            </c:ext>
          </c:extLst>
        </c:ser>
        <c:dLbls>
          <c:showLegendKey val="0"/>
          <c:showVal val="0"/>
          <c:showCatName val="0"/>
          <c:showSerName val="0"/>
          <c:showPercent val="0"/>
          <c:showBubbleSize val="0"/>
        </c:dLbls>
        <c:gapWidth val="150"/>
        <c:overlap val="100"/>
        <c:axId val="220223016"/>
        <c:axId val="220223408"/>
      </c:barChart>
      <c:dateAx>
        <c:axId val="220223016"/>
        <c:scaling>
          <c:orientation val="minMax"/>
        </c:scaling>
        <c:delete val="0"/>
        <c:axPos val="b"/>
        <c:numFmt formatCode="[$-409]mmmm\ d\,\ 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220223408"/>
        <c:crosses val="autoZero"/>
        <c:auto val="1"/>
        <c:lblOffset val="100"/>
        <c:baseTimeUnit val="months"/>
      </c:dateAx>
      <c:valAx>
        <c:axId val="22022340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220223016"/>
        <c:crosses val="autoZero"/>
        <c:crossBetween val="between"/>
        <c:minorUnit val="0.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jpe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6</xdr:col>
      <xdr:colOff>323850</xdr:colOff>
      <xdr:row>7</xdr:row>
      <xdr:rowOff>119062</xdr:rowOff>
    </xdr:from>
    <xdr:to>
      <xdr:col>12</xdr:col>
      <xdr:colOff>323850</xdr:colOff>
      <xdr:row>21</xdr:row>
      <xdr:rowOff>100012</xdr:rowOff>
    </xdr:to>
    <xdr:graphicFrame macro="">
      <xdr:nvGraphicFramePr>
        <xdr:cNvPr id="3" name="Chart 2">
          <a:extLst>
            <a:ext uri="{FF2B5EF4-FFF2-40B4-BE49-F238E27FC236}">
              <a16:creationId xmlns=""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352425</xdr:colOff>
      <xdr:row>22</xdr:row>
      <xdr:rowOff>104775</xdr:rowOff>
    </xdr:from>
    <xdr:to>
      <xdr:col>12</xdr:col>
      <xdr:colOff>352425</xdr:colOff>
      <xdr:row>36</xdr:row>
      <xdr:rowOff>180975</xdr:rowOff>
    </xdr:to>
    <xdr:graphicFrame macro="">
      <xdr:nvGraphicFramePr>
        <xdr:cNvPr id="4" name="Chart 3">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371475</xdr:colOff>
      <xdr:row>37</xdr:row>
      <xdr:rowOff>66675</xdr:rowOff>
    </xdr:from>
    <xdr:to>
      <xdr:col>12</xdr:col>
      <xdr:colOff>371475</xdr:colOff>
      <xdr:row>51</xdr:row>
      <xdr:rowOff>142875</xdr:rowOff>
    </xdr:to>
    <xdr:graphicFrame macro="">
      <xdr:nvGraphicFramePr>
        <xdr:cNvPr id="5" name="Chart 4">
          <a:extLst>
            <a:ext uri="{FF2B5EF4-FFF2-40B4-BE49-F238E27FC236}">
              <a16:creationId xmlns=""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333375</xdr:colOff>
      <xdr:row>52</xdr:row>
      <xdr:rowOff>176213</xdr:rowOff>
    </xdr:from>
    <xdr:to>
      <xdr:col>12</xdr:col>
      <xdr:colOff>333375</xdr:colOff>
      <xdr:row>67</xdr:row>
      <xdr:rowOff>61913</xdr:rowOff>
    </xdr:to>
    <xdr:graphicFrame macro="">
      <xdr:nvGraphicFramePr>
        <xdr:cNvPr id="6" name="Chart 5">
          <a:extLst>
            <a:ext uri="{FF2B5EF4-FFF2-40B4-BE49-F238E27FC236}">
              <a16:creationId xmlns=""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1</xdr:row>
      <xdr:rowOff>0</xdr:rowOff>
    </xdr:from>
    <xdr:to>
      <xdr:col>1</xdr:col>
      <xdr:colOff>857250</xdr:colOff>
      <xdr:row>3</xdr:row>
      <xdr:rowOff>215900</xdr:rowOff>
    </xdr:to>
    <xdr:pic>
      <xdr:nvPicPr>
        <xdr:cNvPr id="7" name="Picture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200025"/>
          <a:ext cx="1047750" cy="6159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71"/>
  <sheetViews>
    <sheetView showGridLines="0" tabSelected="1" topLeftCell="A48" workbookViewId="0">
      <selection activeCell="B72" sqref="B72"/>
    </sheetView>
  </sheetViews>
  <sheetFormatPr defaultRowHeight="15" x14ac:dyDescent="0.25"/>
  <cols>
    <col min="1" max="1" width="2.85546875" customWidth="1"/>
    <col min="2" max="2" width="41.140625" customWidth="1"/>
    <col min="3" max="3" width="20" customWidth="1"/>
    <col min="4" max="4" width="19.140625" bestFit="1" customWidth="1"/>
    <col min="5" max="5" width="19.140625" customWidth="1"/>
    <col min="6" max="6" width="15.7109375" bestFit="1" customWidth="1"/>
    <col min="7" max="7" width="13" customWidth="1"/>
    <col min="8" max="8" width="19" customWidth="1"/>
  </cols>
  <sheetData>
    <row r="1" spans="2:12" s="1" customFormat="1" ht="15.75" x14ac:dyDescent="0.3">
      <c r="B1" s="2"/>
      <c r="C1" s="2"/>
      <c r="D1" s="2"/>
      <c r="E1" s="2"/>
      <c r="F1" s="3" t="s">
        <v>0</v>
      </c>
      <c r="G1" s="3"/>
      <c r="H1" s="3"/>
    </row>
    <row r="2" spans="2:12" s="4" customFormat="1" ht="15.75" x14ac:dyDescent="0.3">
      <c r="B2" s="5"/>
      <c r="C2" s="5"/>
      <c r="D2" s="5"/>
      <c r="F2" s="17" t="s">
        <v>1</v>
      </c>
      <c r="G2" s="6"/>
      <c r="H2" s="6"/>
    </row>
    <row r="3" spans="2:12" s="4" customFormat="1" ht="15.75" x14ac:dyDescent="0.3">
      <c r="B3" s="5"/>
      <c r="F3" s="6"/>
      <c r="G3" s="6"/>
      <c r="H3" s="6"/>
    </row>
    <row r="4" spans="2:12" s="4" customFormat="1" ht="18.75" x14ac:dyDescent="0.3">
      <c r="B4" s="5"/>
      <c r="C4" s="18" t="s">
        <v>2</v>
      </c>
      <c r="D4" s="7"/>
      <c r="E4" s="7"/>
      <c r="H4"/>
    </row>
    <row r="6" spans="2:12" x14ac:dyDescent="0.25">
      <c r="B6" s="22" t="s">
        <v>3</v>
      </c>
      <c r="C6" s="20" t="s">
        <v>4</v>
      </c>
    </row>
    <row r="7" spans="2:12" x14ac:dyDescent="0.25">
      <c r="B7" s="22" t="s">
        <v>5</v>
      </c>
      <c r="C7" s="21">
        <v>43101</v>
      </c>
    </row>
    <row r="9" spans="2:12" ht="16.5" x14ac:dyDescent="0.3">
      <c r="B9" s="8" t="s">
        <v>6</v>
      </c>
      <c r="C9" s="9" t="s">
        <v>7</v>
      </c>
      <c r="D9" s="10" t="s">
        <v>8</v>
      </c>
      <c r="E9" s="10" t="s">
        <v>9</v>
      </c>
      <c r="F9" s="10" t="s">
        <v>10</v>
      </c>
      <c r="G9" s="7"/>
      <c r="H9" s="7"/>
    </row>
    <row r="10" spans="2:12" ht="16.5" x14ac:dyDescent="0.3">
      <c r="B10" s="23">
        <f>C7</f>
        <v>43101</v>
      </c>
      <c r="C10" s="27">
        <v>12</v>
      </c>
      <c r="D10" s="27">
        <v>14</v>
      </c>
      <c r="E10" s="27">
        <v>13</v>
      </c>
      <c r="F10" s="27">
        <v>15</v>
      </c>
      <c r="G10" s="7"/>
      <c r="H10" s="7"/>
    </row>
    <row r="11" spans="2:12" ht="16.5" x14ac:dyDescent="0.3">
      <c r="B11" s="24">
        <f>IF($C$6="Monthly",EDATE(B10,1),IF($C$6="Weekly",B10+7,B10+1))</f>
        <v>43132</v>
      </c>
      <c r="C11" s="28">
        <v>23</v>
      </c>
      <c r="D11" s="28"/>
      <c r="E11" s="28"/>
      <c r="F11" s="28"/>
      <c r="G11" s="7"/>
      <c r="H11" s="7"/>
    </row>
    <row r="12" spans="2:12" ht="16.5" x14ac:dyDescent="0.3">
      <c r="B12" s="24">
        <f t="shared" ref="B12:B21" si="0">IF($C$6="Monthly",EDATE(B11,1),IF($C$6="Weekly",B11+7,B11+1))</f>
        <v>43160</v>
      </c>
      <c r="C12" s="28">
        <v>14</v>
      </c>
      <c r="D12" s="28">
        <v>26</v>
      </c>
      <c r="E12" s="28"/>
      <c r="F12" s="28">
        <v>32</v>
      </c>
      <c r="G12" s="7"/>
      <c r="H12" s="7"/>
    </row>
    <row r="13" spans="2:12" ht="16.5" x14ac:dyDescent="0.3">
      <c r="B13" s="24">
        <f t="shared" si="0"/>
        <v>43191</v>
      </c>
      <c r="C13" s="28">
        <v>15</v>
      </c>
      <c r="D13" s="28"/>
      <c r="E13" s="28">
        <v>32</v>
      </c>
      <c r="F13" s="28"/>
      <c r="G13" s="7"/>
      <c r="H13" s="7"/>
    </row>
    <row r="14" spans="2:12" ht="15" customHeight="1" x14ac:dyDescent="0.25">
      <c r="B14" s="24">
        <f t="shared" si="0"/>
        <v>43221</v>
      </c>
      <c r="C14" s="28">
        <v>16</v>
      </c>
      <c r="D14" s="28"/>
      <c r="E14" s="28"/>
      <c r="F14" s="28"/>
      <c r="G14" s="12"/>
      <c r="H14" s="12"/>
      <c r="I14" s="12"/>
      <c r="J14" s="12"/>
      <c r="K14" s="12"/>
      <c r="L14" s="12"/>
    </row>
    <row r="15" spans="2:12" x14ac:dyDescent="0.25">
      <c r="B15" s="24">
        <f t="shared" si="0"/>
        <v>43252</v>
      </c>
      <c r="C15" s="28">
        <v>14</v>
      </c>
      <c r="D15" s="28">
        <v>62</v>
      </c>
      <c r="E15" s="28"/>
      <c r="F15" s="28"/>
      <c r="G15" s="12"/>
      <c r="H15" s="12"/>
      <c r="I15" s="12"/>
      <c r="J15" s="12"/>
      <c r="K15" s="12"/>
      <c r="L15" s="12"/>
    </row>
    <row r="16" spans="2:12" x14ac:dyDescent="0.25">
      <c r="B16" s="24">
        <f t="shared" si="0"/>
        <v>43282</v>
      </c>
      <c r="C16" s="28">
        <v>19</v>
      </c>
      <c r="D16" s="28"/>
      <c r="E16" s="28"/>
      <c r="F16" s="28"/>
      <c r="G16" s="12"/>
      <c r="H16" s="12"/>
      <c r="I16" s="12"/>
      <c r="J16" s="12"/>
      <c r="K16" s="12"/>
      <c r="L16" s="12"/>
    </row>
    <row r="17" spans="2:12" x14ac:dyDescent="0.25">
      <c r="B17" s="24">
        <f t="shared" si="0"/>
        <v>43313</v>
      </c>
      <c r="C17" s="28">
        <v>22</v>
      </c>
      <c r="D17" s="28"/>
      <c r="E17" s="28"/>
      <c r="F17" s="28"/>
      <c r="G17" s="12"/>
      <c r="H17" s="12"/>
      <c r="I17" s="12"/>
      <c r="J17" s="12"/>
      <c r="K17" s="12"/>
      <c r="L17" s="12"/>
    </row>
    <row r="18" spans="2:12" x14ac:dyDescent="0.25">
      <c r="B18" s="24">
        <f t="shared" si="0"/>
        <v>43344</v>
      </c>
      <c r="C18" s="28">
        <v>49</v>
      </c>
      <c r="D18" s="28"/>
      <c r="E18" s="28"/>
      <c r="F18" s="28"/>
      <c r="G18" s="12"/>
      <c r="H18" s="12"/>
      <c r="I18" s="12"/>
      <c r="J18" s="12"/>
      <c r="K18" s="12"/>
      <c r="L18" s="12"/>
    </row>
    <row r="19" spans="2:12" x14ac:dyDescent="0.25">
      <c r="B19" s="24">
        <f t="shared" si="0"/>
        <v>43374</v>
      </c>
      <c r="C19" s="28"/>
      <c r="D19" s="28"/>
      <c r="E19" s="28"/>
      <c r="F19" s="28"/>
      <c r="G19" s="12"/>
      <c r="H19" s="12"/>
      <c r="I19" s="12"/>
      <c r="J19" s="12"/>
      <c r="K19" s="12"/>
      <c r="L19" s="12"/>
    </row>
    <row r="20" spans="2:12" x14ac:dyDescent="0.25">
      <c r="B20" s="24">
        <f t="shared" si="0"/>
        <v>43405</v>
      </c>
      <c r="C20" s="28"/>
      <c r="D20" s="28"/>
      <c r="E20" s="28"/>
      <c r="F20" s="28"/>
      <c r="G20" s="12"/>
      <c r="H20" s="12"/>
      <c r="I20" s="12"/>
      <c r="J20" s="12"/>
      <c r="K20" s="12"/>
      <c r="L20" s="12"/>
    </row>
    <row r="21" spans="2:12" x14ac:dyDescent="0.25">
      <c r="B21" s="25">
        <f t="shared" si="0"/>
        <v>43435</v>
      </c>
      <c r="C21" s="29">
        <v>23</v>
      </c>
      <c r="D21" s="29"/>
      <c r="E21" s="29"/>
      <c r="F21" s="29"/>
      <c r="G21" s="12"/>
      <c r="H21" s="12"/>
      <c r="I21" s="12"/>
      <c r="J21" s="12"/>
      <c r="K21" s="12"/>
      <c r="L21" s="12"/>
    </row>
    <row r="22" spans="2:12" x14ac:dyDescent="0.25">
      <c r="B22" s="12"/>
      <c r="C22" s="12"/>
      <c r="D22" s="12"/>
      <c r="E22" s="12"/>
      <c r="F22" s="12"/>
      <c r="G22" s="12"/>
      <c r="H22" s="12"/>
      <c r="I22" s="12"/>
      <c r="J22" s="12"/>
      <c r="K22" s="12"/>
      <c r="L22" s="12"/>
    </row>
    <row r="23" spans="2:12" x14ac:dyDescent="0.25">
      <c r="B23" s="8" t="s">
        <v>11</v>
      </c>
      <c r="C23" s="9" t="s">
        <v>7</v>
      </c>
      <c r="D23" s="10" t="s">
        <v>8</v>
      </c>
      <c r="E23" s="10" t="s">
        <v>9</v>
      </c>
      <c r="F23" s="10" t="s">
        <v>10</v>
      </c>
    </row>
    <row r="24" spans="2:12" x14ac:dyDescent="0.25">
      <c r="B24" s="19" t="s">
        <v>12</v>
      </c>
      <c r="C24" s="30">
        <v>3</v>
      </c>
      <c r="D24" s="30">
        <v>4</v>
      </c>
      <c r="E24" s="30">
        <v>5</v>
      </c>
      <c r="F24" s="30">
        <v>6</v>
      </c>
    </row>
    <row r="25" spans="2:12" x14ac:dyDescent="0.25">
      <c r="B25" s="23">
        <f>B10</f>
        <v>43101</v>
      </c>
      <c r="C25" s="14">
        <f>C10/C$24</f>
        <v>4</v>
      </c>
      <c r="D25" s="14">
        <f t="shared" ref="D25:F25" si="1">D10/D$24</f>
        <v>3.5</v>
      </c>
      <c r="E25" s="14">
        <f t="shared" si="1"/>
        <v>2.6</v>
      </c>
      <c r="F25" s="14">
        <f t="shared" si="1"/>
        <v>2.5</v>
      </c>
    </row>
    <row r="26" spans="2:12" x14ac:dyDescent="0.25">
      <c r="B26" s="24">
        <f>IF($C$6="Monthly",EDATE(B25,1),IF($C$6="Weekly",B25+7,B25+1))</f>
        <v>43132</v>
      </c>
      <c r="C26" s="13">
        <f t="shared" ref="C26:F26" si="2">C11/C$24</f>
        <v>7.666666666666667</v>
      </c>
      <c r="D26" s="13">
        <f t="shared" si="2"/>
        <v>0</v>
      </c>
      <c r="E26" s="13">
        <f t="shared" si="2"/>
        <v>0</v>
      </c>
      <c r="F26" s="13">
        <f t="shared" si="2"/>
        <v>0</v>
      </c>
    </row>
    <row r="27" spans="2:12" x14ac:dyDescent="0.25">
      <c r="B27" s="24">
        <f t="shared" ref="B27:B36" si="3">IF($C$6="Monthly",EDATE(B26,1),IF($C$6="Weekly",B26+7,B26+1))</f>
        <v>43160</v>
      </c>
      <c r="C27" s="13">
        <f t="shared" ref="C27:F27" si="4">C12/C$24</f>
        <v>4.666666666666667</v>
      </c>
      <c r="D27" s="13">
        <f t="shared" si="4"/>
        <v>6.5</v>
      </c>
      <c r="E27" s="13">
        <f t="shared" si="4"/>
        <v>0</v>
      </c>
      <c r="F27" s="13">
        <f t="shared" si="4"/>
        <v>5.333333333333333</v>
      </c>
    </row>
    <row r="28" spans="2:12" x14ac:dyDescent="0.25">
      <c r="B28" s="24">
        <f t="shared" si="3"/>
        <v>43191</v>
      </c>
      <c r="C28" s="13">
        <f t="shared" ref="C28:F28" si="5">C13/C$24</f>
        <v>5</v>
      </c>
      <c r="D28" s="13">
        <f t="shared" si="5"/>
        <v>0</v>
      </c>
      <c r="E28" s="13">
        <f t="shared" si="5"/>
        <v>6.4</v>
      </c>
      <c r="F28" s="13">
        <f t="shared" si="5"/>
        <v>0</v>
      </c>
    </row>
    <row r="29" spans="2:12" x14ac:dyDescent="0.25">
      <c r="B29" s="24">
        <f t="shared" si="3"/>
        <v>43221</v>
      </c>
      <c r="C29" s="13">
        <f t="shared" ref="C29:F29" si="6">C14/C$24</f>
        <v>5.333333333333333</v>
      </c>
      <c r="D29" s="13">
        <f t="shared" si="6"/>
        <v>0</v>
      </c>
      <c r="E29" s="13">
        <f t="shared" si="6"/>
        <v>0</v>
      </c>
      <c r="F29" s="13">
        <f t="shared" si="6"/>
        <v>0</v>
      </c>
    </row>
    <row r="30" spans="2:12" x14ac:dyDescent="0.25">
      <c r="B30" s="24">
        <f t="shared" si="3"/>
        <v>43252</v>
      </c>
      <c r="C30" s="13">
        <f t="shared" ref="C30:F30" si="7">C15/C$24</f>
        <v>4.666666666666667</v>
      </c>
      <c r="D30" s="13">
        <f t="shared" si="7"/>
        <v>15.5</v>
      </c>
      <c r="E30" s="13">
        <f t="shared" si="7"/>
        <v>0</v>
      </c>
      <c r="F30" s="13">
        <f t="shared" si="7"/>
        <v>0</v>
      </c>
    </row>
    <row r="31" spans="2:12" x14ac:dyDescent="0.25">
      <c r="B31" s="24">
        <f t="shared" si="3"/>
        <v>43282</v>
      </c>
      <c r="C31" s="13">
        <f t="shared" ref="C31:F31" si="8">C16/C$24</f>
        <v>6.333333333333333</v>
      </c>
      <c r="D31" s="13">
        <f t="shared" si="8"/>
        <v>0</v>
      </c>
      <c r="E31" s="13">
        <f t="shared" si="8"/>
        <v>0</v>
      </c>
      <c r="F31" s="13">
        <f t="shared" si="8"/>
        <v>0</v>
      </c>
    </row>
    <row r="32" spans="2:12" x14ac:dyDescent="0.25">
      <c r="B32" s="24">
        <f t="shared" si="3"/>
        <v>43313</v>
      </c>
      <c r="C32" s="13">
        <f t="shared" ref="C32:F32" si="9">C17/C$24</f>
        <v>7.333333333333333</v>
      </c>
      <c r="D32" s="13">
        <f t="shared" si="9"/>
        <v>0</v>
      </c>
      <c r="E32" s="13">
        <f t="shared" si="9"/>
        <v>0</v>
      </c>
      <c r="F32" s="13">
        <f t="shared" si="9"/>
        <v>0</v>
      </c>
    </row>
    <row r="33" spans="2:6" x14ac:dyDescent="0.25">
      <c r="B33" s="24">
        <f t="shared" si="3"/>
        <v>43344</v>
      </c>
      <c r="C33" s="13">
        <f t="shared" ref="C33:F33" si="10">C18/C$24</f>
        <v>16.333333333333332</v>
      </c>
      <c r="D33" s="13">
        <f t="shared" si="10"/>
        <v>0</v>
      </c>
      <c r="E33" s="13">
        <f t="shared" si="10"/>
        <v>0</v>
      </c>
      <c r="F33" s="13">
        <f t="shared" si="10"/>
        <v>0</v>
      </c>
    </row>
    <row r="34" spans="2:6" x14ac:dyDescent="0.25">
      <c r="B34" s="24">
        <f t="shared" si="3"/>
        <v>43374</v>
      </c>
      <c r="C34" s="13">
        <f t="shared" ref="C34:F34" si="11">C19/C$24</f>
        <v>0</v>
      </c>
      <c r="D34" s="13">
        <f t="shared" si="11"/>
        <v>0</v>
      </c>
      <c r="E34" s="13">
        <f t="shared" si="11"/>
        <v>0</v>
      </c>
      <c r="F34" s="13">
        <f t="shared" si="11"/>
        <v>0</v>
      </c>
    </row>
    <row r="35" spans="2:6" x14ac:dyDescent="0.25">
      <c r="B35" s="24">
        <f t="shared" si="3"/>
        <v>43405</v>
      </c>
      <c r="C35" s="13">
        <f t="shared" ref="C35:F35" si="12">C20/C$24</f>
        <v>0</v>
      </c>
      <c r="D35" s="13">
        <f t="shared" si="12"/>
        <v>0</v>
      </c>
      <c r="E35" s="13">
        <f t="shared" si="12"/>
        <v>0</v>
      </c>
      <c r="F35" s="13">
        <f t="shared" si="12"/>
        <v>0</v>
      </c>
    </row>
    <row r="36" spans="2:6" x14ac:dyDescent="0.25">
      <c r="B36" s="25">
        <f t="shared" si="3"/>
        <v>43435</v>
      </c>
      <c r="C36" s="26">
        <f t="shared" ref="C36:F36" si="13">C21/C$24</f>
        <v>7.666666666666667</v>
      </c>
      <c r="D36" s="26">
        <f t="shared" si="13"/>
        <v>0</v>
      </c>
      <c r="E36" s="26">
        <f t="shared" si="13"/>
        <v>0</v>
      </c>
      <c r="F36" s="26">
        <f t="shared" si="13"/>
        <v>0</v>
      </c>
    </row>
    <row r="39" spans="2:6" x14ac:dyDescent="0.25">
      <c r="B39" s="8" t="s">
        <v>13</v>
      </c>
      <c r="C39" s="9" t="s">
        <v>7</v>
      </c>
      <c r="D39" s="10" t="s">
        <v>8</v>
      </c>
      <c r="E39" s="10" t="s">
        <v>9</v>
      </c>
      <c r="F39" s="10" t="s">
        <v>10</v>
      </c>
    </row>
    <row r="40" spans="2:6" x14ac:dyDescent="0.25">
      <c r="B40" s="23">
        <f>B25</f>
        <v>43101</v>
      </c>
      <c r="C40" s="27">
        <v>2</v>
      </c>
      <c r="D40" s="27">
        <v>1</v>
      </c>
      <c r="E40" s="27">
        <v>1</v>
      </c>
      <c r="F40" s="27">
        <v>1</v>
      </c>
    </row>
    <row r="41" spans="2:6" x14ac:dyDescent="0.25">
      <c r="B41" s="24">
        <f>IF($C$6="Monthly",EDATE(B40,1),IF($C$6="Weekly",B40+7,B40+1))</f>
        <v>43132</v>
      </c>
      <c r="C41" s="28">
        <v>3</v>
      </c>
      <c r="D41" s="28">
        <v>8</v>
      </c>
      <c r="E41" s="28">
        <v>4</v>
      </c>
      <c r="F41" s="28">
        <v>2</v>
      </c>
    </row>
    <row r="42" spans="2:6" x14ac:dyDescent="0.25">
      <c r="B42" s="24">
        <f t="shared" ref="B42:B51" si="14">IF($C$6="Monthly",EDATE(B41,1),IF($C$6="Weekly",B41+7,B41+1))</f>
        <v>43160</v>
      </c>
      <c r="C42" s="28">
        <v>4</v>
      </c>
      <c r="D42" s="28">
        <v>6</v>
      </c>
      <c r="E42" s="28">
        <v>0</v>
      </c>
      <c r="F42" s="28">
        <v>3</v>
      </c>
    </row>
    <row r="43" spans="2:6" x14ac:dyDescent="0.25">
      <c r="B43" s="24">
        <f t="shared" si="14"/>
        <v>43191</v>
      </c>
      <c r="C43" s="28">
        <v>1</v>
      </c>
      <c r="D43" s="28">
        <v>4</v>
      </c>
      <c r="E43" s="28">
        <v>4</v>
      </c>
      <c r="F43" s="28"/>
    </row>
    <row r="44" spans="2:6" x14ac:dyDescent="0.25">
      <c r="B44" s="24">
        <f t="shared" si="14"/>
        <v>43221</v>
      </c>
      <c r="C44" s="28">
        <v>4</v>
      </c>
      <c r="D44" s="28">
        <v>1</v>
      </c>
      <c r="E44" s="28">
        <v>6</v>
      </c>
      <c r="F44" s="28"/>
    </row>
    <row r="45" spans="2:6" x14ac:dyDescent="0.25">
      <c r="B45" s="24">
        <f t="shared" si="14"/>
        <v>43252</v>
      </c>
      <c r="C45" s="28">
        <v>2</v>
      </c>
      <c r="D45" s="28">
        <v>3</v>
      </c>
      <c r="E45" s="28"/>
      <c r="F45" s="28"/>
    </row>
    <row r="46" spans="2:6" x14ac:dyDescent="0.25">
      <c r="B46" s="24">
        <f t="shared" si="14"/>
        <v>43282</v>
      </c>
      <c r="C46" s="28">
        <v>5</v>
      </c>
      <c r="D46" s="28">
        <v>6</v>
      </c>
      <c r="E46" s="28"/>
      <c r="F46" s="28"/>
    </row>
    <row r="47" spans="2:6" x14ac:dyDescent="0.25">
      <c r="B47" s="24">
        <f t="shared" si="14"/>
        <v>43313</v>
      </c>
      <c r="C47" s="28">
        <v>6</v>
      </c>
      <c r="D47" s="28">
        <v>3</v>
      </c>
      <c r="E47" s="28"/>
      <c r="F47" s="28"/>
    </row>
    <row r="48" spans="2:6" x14ac:dyDescent="0.25">
      <c r="B48" s="24">
        <f t="shared" si="14"/>
        <v>43344</v>
      </c>
      <c r="C48" s="28">
        <v>8</v>
      </c>
      <c r="D48" s="28">
        <v>1</v>
      </c>
      <c r="E48" s="28"/>
      <c r="F48" s="28"/>
    </row>
    <row r="49" spans="2:6" x14ac:dyDescent="0.25">
      <c r="B49" s="24">
        <f t="shared" si="14"/>
        <v>43374</v>
      </c>
      <c r="C49" s="28">
        <v>1</v>
      </c>
      <c r="D49" s="28">
        <v>3</v>
      </c>
      <c r="E49" s="28"/>
      <c r="F49" s="28"/>
    </row>
    <row r="50" spans="2:6" x14ac:dyDescent="0.25">
      <c r="B50" s="24">
        <f t="shared" si="14"/>
        <v>43405</v>
      </c>
      <c r="C50" s="28">
        <v>3</v>
      </c>
      <c r="D50" s="28">
        <v>6</v>
      </c>
      <c r="E50" s="28"/>
      <c r="F50" s="28"/>
    </row>
    <row r="51" spans="2:6" x14ac:dyDescent="0.25">
      <c r="B51" s="25">
        <f t="shared" si="14"/>
        <v>43435</v>
      </c>
      <c r="C51" s="29">
        <v>2</v>
      </c>
      <c r="D51" s="29">
        <v>1</v>
      </c>
      <c r="E51" s="29"/>
      <c r="F51" s="29"/>
    </row>
    <row r="52" spans="2:6" x14ac:dyDescent="0.25">
      <c r="B52" s="12"/>
      <c r="C52" s="12"/>
      <c r="D52" s="12"/>
      <c r="E52" s="12"/>
      <c r="F52" s="12"/>
    </row>
    <row r="53" spans="2:6" x14ac:dyDescent="0.25">
      <c r="B53" s="12"/>
      <c r="C53" s="12"/>
      <c r="D53" s="12"/>
      <c r="E53" s="12"/>
      <c r="F53" s="12"/>
    </row>
    <row r="54" spans="2:6" x14ac:dyDescent="0.25">
      <c r="B54" s="8" t="s">
        <v>14</v>
      </c>
      <c r="C54" s="9" t="s">
        <v>7</v>
      </c>
      <c r="D54" s="10" t="s">
        <v>8</v>
      </c>
      <c r="E54" s="10" t="s">
        <v>9</v>
      </c>
      <c r="F54" s="10" t="s">
        <v>10</v>
      </c>
    </row>
    <row r="55" spans="2:6" x14ac:dyDescent="0.25">
      <c r="B55" s="23">
        <f>B40</f>
        <v>43101</v>
      </c>
      <c r="C55" s="15">
        <f>IFERROR(C40/C10,"")</f>
        <v>0.16666666666666666</v>
      </c>
      <c r="D55" s="15">
        <f t="shared" ref="D55:F55" si="15">IFERROR(D40/D10,"")</f>
        <v>7.1428571428571425E-2</v>
      </c>
      <c r="E55" s="15">
        <f t="shared" si="15"/>
        <v>7.6923076923076927E-2</v>
      </c>
      <c r="F55" s="15">
        <f t="shared" si="15"/>
        <v>6.6666666666666666E-2</v>
      </c>
    </row>
    <row r="56" spans="2:6" x14ac:dyDescent="0.25">
      <c r="B56" s="24">
        <f>IF($C$6="Monthly",EDATE(B55,1),IF($C$6="Weekly",B55+7,B55+1))</f>
        <v>43132</v>
      </c>
      <c r="C56" s="16">
        <f t="shared" ref="C56:F56" si="16">IFERROR(C41/C11,"")</f>
        <v>0.13043478260869565</v>
      </c>
      <c r="D56" s="16" t="str">
        <f t="shared" si="16"/>
        <v/>
      </c>
      <c r="E56" s="16" t="str">
        <f t="shared" si="16"/>
        <v/>
      </c>
      <c r="F56" s="16" t="str">
        <f t="shared" si="16"/>
        <v/>
      </c>
    </row>
    <row r="57" spans="2:6" x14ac:dyDescent="0.25">
      <c r="B57" s="24">
        <f t="shared" ref="B57:B66" si="17">IF($C$6="Monthly",EDATE(B56,1),IF($C$6="Weekly",B56+7,B56+1))</f>
        <v>43160</v>
      </c>
      <c r="C57" s="16">
        <f t="shared" ref="C57:F57" si="18">IFERROR(C42/C12,"")</f>
        <v>0.2857142857142857</v>
      </c>
      <c r="D57" s="16">
        <f t="shared" si="18"/>
        <v>0.23076923076923078</v>
      </c>
      <c r="E57" s="16" t="str">
        <f t="shared" si="18"/>
        <v/>
      </c>
      <c r="F57" s="16">
        <f t="shared" si="18"/>
        <v>9.375E-2</v>
      </c>
    </row>
    <row r="58" spans="2:6" x14ac:dyDescent="0.25">
      <c r="B58" s="24">
        <f t="shared" si="17"/>
        <v>43191</v>
      </c>
      <c r="C58" s="16">
        <f t="shared" ref="C58:F58" si="19">IFERROR(C43/C13,"")</f>
        <v>6.6666666666666666E-2</v>
      </c>
      <c r="D58" s="16" t="str">
        <f t="shared" si="19"/>
        <v/>
      </c>
      <c r="E58" s="16">
        <f t="shared" si="19"/>
        <v>0.125</v>
      </c>
      <c r="F58" s="16" t="str">
        <f t="shared" si="19"/>
        <v/>
      </c>
    </row>
    <row r="59" spans="2:6" x14ac:dyDescent="0.25">
      <c r="B59" s="24">
        <f t="shared" si="17"/>
        <v>43221</v>
      </c>
      <c r="C59" s="16">
        <f t="shared" ref="C59:F59" si="20">IFERROR(C44/C14,"")</f>
        <v>0.25</v>
      </c>
      <c r="D59" s="16" t="str">
        <f t="shared" si="20"/>
        <v/>
      </c>
      <c r="E59" s="16" t="str">
        <f t="shared" si="20"/>
        <v/>
      </c>
      <c r="F59" s="16" t="str">
        <f t="shared" si="20"/>
        <v/>
      </c>
    </row>
    <row r="60" spans="2:6" x14ac:dyDescent="0.25">
      <c r="B60" s="24">
        <f t="shared" si="17"/>
        <v>43252</v>
      </c>
      <c r="C60" s="16">
        <f t="shared" ref="C60:F60" si="21">IFERROR(C45/C15,"")</f>
        <v>0.14285714285714285</v>
      </c>
      <c r="D60" s="16">
        <f t="shared" si="21"/>
        <v>4.8387096774193547E-2</v>
      </c>
      <c r="E60" s="16" t="str">
        <f t="shared" si="21"/>
        <v/>
      </c>
      <c r="F60" s="16" t="str">
        <f t="shared" si="21"/>
        <v/>
      </c>
    </row>
    <row r="61" spans="2:6" x14ac:dyDescent="0.25">
      <c r="B61" s="24">
        <f t="shared" si="17"/>
        <v>43282</v>
      </c>
      <c r="C61" s="16">
        <f t="shared" ref="C61:F61" si="22">IFERROR(C46/C16,"")</f>
        <v>0.26315789473684209</v>
      </c>
      <c r="D61" s="16" t="str">
        <f t="shared" si="22"/>
        <v/>
      </c>
      <c r="E61" s="16" t="str">
        <f t="shared" si="22"/>
        <v/>
      </c>
      <c r="F61" s="16" t="str">
        <f t="shared" si="22"/>
        <v/>
      </c>
    </row>
    <row r="62" spans="2:6" x14ac:dyDescent="0.25">
      <c r="B62" s="24">
        <f t="shared" si="17"/>
        <v>43313</v>
      </c>
      <c r="C62" s="16">
        <f t="shared" ref="C62:F62" si="23">IFERROR(C47/C17,"")</f>
        <v>0.27272727272727271</v>
      </c>
      <c r="D62" s="16" t="str">
        <f t="shared" si="23"/>
        <v/>
      </c>
      <c r="E62" s="16" t="str">
        <f t="shared" si="23"/>
        <v/>
      </c>
      <c r="F62" s="16" t="str">
        <f t="shared" si="23"/>
        <v/>
      </c>
    </row>
    <row r="63" spans="2:6" x14ac:dyDescent="0.25">
      <c r="B63" s="24">
        <f t="shared" si="17"/>
        <v>43344</v>
      </c>
      <c r="C63" s="16">
        <f t="shared" ref="C63:F63" si="24">IFERROR(C48/C18,"")</f>
        <v>0.16326530612244897</v>
      </c>
      <c r="D63" s="16" t="str">
        <f t="shared" si="24"/>
        <v/>
      </c>
      <c r="E63" s="16" t="str">
        <f t="shared" si="24"/>
        <v/>
      </c>
      <c r="F63" s="16" t="str">
        <f t="shared" si="24"/>
        <v/>
      </c>
    </row>
    <row r="64" spans="2:6" x14ac:dyDescent="0.25">
      <c r="B64" s="24">
        <f t="shared" si="17"/>
        <v>43374</v>
      </c>
      <c r="C64" s="16" t="str">
        <f t="shared" ref="C64:F64" si="25">IFERROR(C49/C19,"")</f>
        <v/>
      </c>
      <c r="D64" s="16" t="str">
        <f t="shared" si="25"/>
        <v/>
      </c>
      <c r="E64" s="16" t="str">
        <f t="shared" si="25"/>
        <v/>
      </c>
      <c r="F64" s="16" t="str">
        <f t="shared" si="25"/>
        <v/>
      </c>
    </row>
    <row r="65" spans="2:6" x14ac:dyDescent="0.25">
      <c r="B65" s="24">
        <f t="shared" si="17"/>
        <v>43405</v>
      </c>
      <c r="C65" s="16" t="str">
        <f t="shared" ref="C65:F65" si="26">IFERROR(C50/C20,"")</f>
        <v/>
      </c>
      <c r="D65" s="16" t="str">
        <f t="shared" si="26"/>
        <v/>
      </c>
      <c r="E65" s="16" t="str">
        <f t="shared" si="26"/>
        <v/>
      </c>
      <c r="F65" s="16" t="str">
        <f t="shared" si="26"/>
        <v/>
      </c>
    </row>
    <row r="66" spans="2:6" x14ac:dyDescent="0.25">
      <c r="B66" s="25">
        <f t="shared" si="17"/>
        <v>43435</v>
      </c>
      <c r="C66" s="11">
        <f t="shared" ref="C66:F66" si="27">IFERROR(C51/C21,"")</f>
        <v>8.6956521739130432E-2</v>
      </c>
      <c r="D66" s="11" t="str">
        <f t="shared" si="27"/>
        <v/>
      </c>
      <c r="E66" s="11" t="str">
        <f t="shared" si="27"/>
        <v/>
      </c>
      <c r="F66" s="11" t="str">
        <f t="shared" si="27"/>
        <v/>
      </c>
    </row>
    <row r="68" spans="2:6" x14ac:dyDescent="0.25">
      <c r="B68" s="31" t="s">
        <v>15</v>
      </c>
      <c r="C68" s="32"/>
      <c r="D68" s="32"/>
      <c r="E68" s="32"/>
      <c r="F68" s="32"/>
    </row>
    <row r="69" spans="2:6" x14ac:dyDescent="0.25">
      <c r="B69" s="32"/>
      <c r="C69" s="32"/>
      <c r="D69" s="32"/>
      <c r="E69" s="32"/>
      <c r="F69" s="32"/>
    </row>
    <row r="70" spans="2:6" x14ac:dyDescent="0.25">
      <c r="B70" s="32"/>
      <c r="C70" s="32"/>
      <c r="D70" s="32"/>
      <c r="E70" s="32"/>
      <c r="F70" s="32"/>
    </row>
    <row r="71" spans="2:6" x14ac:dyDescent="0.25">
      <c r="B71" s="32"/>
      <c r="C71" s="32"/>
      <c r="D71" s="32"/>
      <c r="E71" s="32"/>
      <c r="F71" s="32"/>
    </row>
  </sheetData>
  <mergeCells count="1">
    <mergeCell ref="B68:F71"/>
  </mergeCells>
  <dataValidations count="1">
    <dataValidation type="list" allowBlank="1" showInputMessage="1" showErrorMessage="1" sqref="C6">
      <formula1>"Monthly,Weekly,Daily"</formula1>
    </dataValidation>
  </dataValidations>
  <pageMargins left="0.7" right="0.7" top="0.75" bottom="0.75" header="0.3" footer="0.3"/>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6E0A8ABDA4F384C8885433A1767CA66" ma:contentTypeVersion="6" ma:contentTypeDescription="Create a new document." ma:contentTypeScope="" ma:versionID="16e1fe4f19bb672b1b72351a822a98aa">
  <xsd:schema xmlns:xsd="http://www.w3.org/2001/XMLSchema" xmlns:xs="http://www.w3.org/2001/XMLSchema" xmlns:p="http://schemas.microsoft.com/office/2006/metadata/properties" xmlns:ns2="d0ed05a9-64da-4599-9bd1-381cb9d48518" targetNamespace="http://schemas.microsoft.com/office/2006/metadata/properties" ma:root="true" ma:fieldsID="07a5b7934da8f56e33eaf87f453b5e1e" ns2:_="">
    <xsd:import namespace="d0ed05a9-64da-4599-9bd1-381cb9d4851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ed05a9-64da-4599-9bd1-381cb9d48518"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B342A1-59A3-45BD-8F8B-7C35DEFAAFA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1E6B308-0056-448B-ACAE-2C7953AF1635}">
  <ds:schemaRefs>
    <ds:schemaRef ds:uri="http://schemas.microsoft.com/sharepoint/v3/contenttype/forms"/>
  </ds:schemaRefs>
</ds:datastoreItem>
</file>

<file path=customXml/itemProps3.xml><?xml version="1.0" encoding="utf-8"?>
<ds:datastoreItem xmlns:ds="http://schemas.openxmlformats.org/officeDocument/2006/customXml" ds:itemID="{C98F248B-EDD7-48E0-A966-2925A39E30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ed05a9-64da-4599-9bd1-381cb9d485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Outreach Activity</vt:lpstr>
      <vt:lpstr>'Outreach Activity'!Print_Area</vt:lpstr>
    </vt:vector>
  </TitlesOfParts>
  <Manager/>
  <Company>CSH</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 Fulton</dc:creator>
  <cp:keywords/>
  <dc:description/>
  <cp:lastModifiedBy>Lauren Fulton</cp:lastModifiedBy>
  <cp:revision/>
  <dcterms:created xsi:type="dcterms:W3CDTF">2017-11-13T19:22:29Z</dcterms:created>
  <dcterms:modified xsi:type="dcterms:W3CDTF">2018-09-17T16:22:55Z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0x01010046E0A8ABDA4F384C8885433A1767CA66</vt:lpwstr>
  </property>
</Properties>
</file>